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<sst xmlns="http://schemas.openxmlformats.org/spreadsheetml/2006/main" count="24" uniqueCount="24">
  <si>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2019年度第一批旧村改造新村建设补助资金明细表                                     </t>
  </si>
  <si>
    <t>单位:万元</t>
  </si>
  <si>
    <t>镇乡、村名</t>
  </si>
  <si>
    <t>补助项目及额度</t>
  </si>
  <si>
    <t>合计</t>
  </si>
  <si>
    <t>小计</t>
  </si>
  <si>
    <t>规划</t>
  </si>
  <si>
    <t>拆除旧房</t>
  </si>
  <si>
    <t>拆除地块</t>
  </si>
  <si>
    <t>结余土地</t>
  </si>
  <si>
    <t>整体改建</t>
  </si>
  <si>
    <t>异地迁建</t>
  </si>
  <si>
    <t>备注</t>
  </si>
  <si>
    <t>集士港镇</t>
  </si>
  <si>
    <t>新后屠桥村</t>
  </si>
  <si>
    <r>
      <t>广</t>
    </r>
    <r>
      <rPr>
        <sz val="12"/>
        <rFont val="宋体"/>
        <family val="0"/>
      </rPr>
      <t>昇村</t>
    </r>
  </si>
  <si>
    <t>深溪村</t>
  </si>
  <si>
    <t>横街镇</t>
  </si>
  <si>
    <t>桃源村</t>
  </si>
  <si>
    <t>鄞江镇</t>
  </si>
  <si>
    <t>清源村</t>
  </si>
  <si>
    <t>龙观</t>
  </si>
  <si>
    <t>龙谷村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</si>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</sst>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9.625" style="3" customWidth="1"/>
    <col min="2" max="2" width="10.875" style="3" customWidth="1"/>
    <col min="3" max="3" width="11.125" style="3" customWidth="1"/>
    <col min="4" max="4" width="9.875" style="3" customWidth="1"/>
    <col min="5" max="5" width="6.00390625" style="3" customWidth="1"/>
    <col min="6" max="6" width="8.625" style="3" customWidth="1"/>
    <col min="7" max="7" width="9.00390625" style="3" customWidth="1"/>
    <col min="8" max="8" width="8.75390625" style="3" customWidth="1"/>
    <col min="9" max="9" width="8.625" style="3" customWidth="1"/>
    <col min="10" max="10" width="8.75390625" style="3" customWidth="1"/>
    <col min="11" max="11" width="5.875" style="3" customWidth="1"/>
    <col min="12" max="16384" width="9.00390625" style="3" customWidth="1"/>
  </cols>
  <sheetData>
    <row r="1" spans="1:11" ht="76.5" customHeight="1">
      <c r="A1" s="4" t="s">
        <v>0</v>
      </c>
      <c r="B1" s="4"/>
      <c r="C1" s="4"/>
      <c r="D1" s="4"/>
      <c r="E1" s="4"/>
      <c r="F1" s="4"/>
      <c r="G1" s="4"/>
      <c r="H1" s="4"/>
      <c r="I1" s="9"/>
      <c r="J1" s="9"/>
      <c r="K1" s="4"/>
    </row>
    <row r="2" spans="8:11" ht="23.25" customHeight="1">
      <c r="H2" s="5" t="s">
        <v>1</v>
      </c>
      <c r="I2" s="5"/>
      <c r="J2" s="5"/>
      <c r="K2" s="5"/>
    </row>
    <row r="3" spans="1:11" s="1" customFormat="1" ht="23.25" customHeight="1">
      <c r="A3" s="6" t="s">
        <v>2</v>
      </c>
      <c r="B3" s="6"/>
      <c r="C3" s="6" t="s">
        <v>3</v>
      </c>
      <c r="D3" s="6"/>
      <c r="E3" s="6"/>
      <c r="F3" s="6"/>
      <c r="G3" s="6"/>
      <c r="H3" s="6"/>
      <c r="I3" s="6"/>
      <c r="J3" s="6"/>
      <c r="K3" s="6"/>
    </row>
    <row r="4" spans="1:11" s="1" customFormat="1" ht="32.25" customHeight="1">
      <c r="A4" s="6"/>
      <c r="B4" s="6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s="1" customFormat="1" ht="23.25" customHeight="1">
      <c r="A5" s="6" t="s">
        <v>13</v>
      </c>
      <c r="B5" s="6" t="s">
        <v>14</v>
      </c>
      <c r="C5" s="6">
        <f>SUM(D5:D7)</f>
        <v>471.54999999999995</v>
      </c>
      <c r="D5" s="6">
        <f>E5+F5+G5+H5+I5+J5</f>
        <v>224.38</v>
      </c>
      <c r="E5" s="6"/>
      <c r="F5" s="6"/>
      <c r="G5" s="6"/>
      <c r="H5" s="6"/>
      <c r="I5" s="6">
        <v>224.38</v>
      </c>
      <c r="J5" s="6"/>
      <c r="K5" s="6"/>
    </row>
    <row r="6" spans="1:11" s="1" customFormat="1" ht="23.25" customHeight="1">
      <c r="A6" s="6"/>
      <c r="B6" s="6" t="s">
        <v>15</v>
      </c>
      <c r="C6" s="6"/>
      <c r="D6" s="6">
        <f>SUM(E6:J6)</f>
        <v>65.07</v>
      </c>
      <c r="E6" s="6"/>
      <c r="F6" s="6"/>
      <c r="G6" s="6"/>
      <c r="H6" s="6"/>
      <c r="I6" s="6">
        <v>65.07</v>
      </c>
      <c r="J6" s="6"/>
      <c r="K6" s="6"/>
    </row>
    <row r="7" spans="1:11" s="1" customFormat="1" ht="23.25" customHeight="1">
      <c r="A7" s="6"/>
      <c r="B7" s="6" t="s">
        <v>16</v>
      </c>
      <c r="C7" s="6"/>
      <c r="D7" s="6">
        <f>E7+F7+G7+H7+I7+J7</f>
        <v>182.1</v>
      </c>
      <c r="E7" s="6">
        <v>25</v>
      </c>
      <c r="F7" s="6"/>
      <c r="G7" s="6"/>
      <c r="H7" s="6"/>
      <c r="I7" s="6">
        <v>157.1</v>
      </c>
      <c r="J7" s="6"/>
      <c r="K7" s="6"/>
    </row>
    <row r="8" spans="1:11" s="1" customFormat="1" ht="23.25" customHeight="1">
      <c r="A8" s="7" t="s">
        <v>17</v>
      </c>
      <c r="B8" s="6" t="s">
        <v>18</v>
      </c>
      <c r="C8" s="7">
        <f>D8</f>
        <v>523.35</v>
      </c>
      <c r="D8" s="6">
        <f>E8+F8+G8+H8+I8+J8</f>
        <v>523.35</v>
      </c>
      <c r="E8" s="6"/>
      <c r="F8" s="6">
        <v>408.04</v>
      </c>
      <c r="G8" s="6">
        <v>115.31</v>
      </c>
      <c r="H8" s="6"/>
      <c r="I8" s="6"/>
      <c r="J8" s="6"/>
      <c r="K8" s="6"/>
    </row>
    <row r="9" spans="1:11" s="1" customFormat="1" ht="23.25" customHeight="1">
      <c r="A9" s="7" t="s">
        <v>19</v>
      </c>
      <c r="B9" s="6" t="s">
        <v>20</v>
      </c>
      <c r="C9" s="7">
        <f>D9</f>
        <v>1758.1399999999999</v>
      </c>
      <c r="D9" s="6">
        <f>E9+F9+G9+H9+I9+J9</f>
        <v>1758.1399999999999</v>
      </c>
      <c r="E9" s="6"/>
      <c r="F9" s="6">
        <v>753.89</v>
      </c>
      <c r="G9" s="6">
        <v>1004.25</v>
      </c>
      <c r="H9" s="6"/>
      <c r="I9" s="6"/>
      <c r="J9" s="6"/>
      <c r="K9" s="6"/>
    </row>
    <row r="10" spans="1:11" s="1" customFormat="1" ht="23.25" customHeight="1">
      <c r="A10" s="6" t="s">
        <v>21</v>
      </c>
      <c r="B10" s="6" t="s">
        <v>22</v>
      </c>
      <c r="C10" s="6">
        <f>D10</f>
        <v>1133.5</v>
      </c>
      <c r="D10" s="6">
        <f>E10+F10+G10+H10+I10+J10</f>
        <v>1133.5</v>
      </c>
      <c r="E10" s="6"/>
      <c r="F10" s="6">
        <v>588.4</v>
      </c>
      <c r="G10" s="6">
        <v>545.1</v>
      </c>
      <c r="H10" s="6"/>
      <c r="I10" s="6"/>
      <c r="J10" s="6"/>
      <c r="K10" s="6"/>
    </row>
    <row r="11" spans="1:11" s="2" customFormat="1" ht="24.75" customHeight="1">
      <c r="A11" s="8" t="s">
        <v>23</v>
      </c>
      <c r="B11" s="8"/>
      <c r="C11" s="8">
        <f aca="true" t="shared" si="0" ref="C11:K11">SUM(C5:C10)</f>
        <v>3886.54</v>
      </c>
      <c r="D11" s="8">
        <f t="shared" si="0"/>
        <v>3886.54</v>
      </c>
      <c r="E11" s="8">
        <f t="shared" si="0"/>
        <v>25</v>
      </c>
      <c r="F11" s="8">
        <f t="shared" si="0"/>
        <v>1750.33</v>
      </c>
      <c r="G11" s="8">
        <f t="shared" si="0"/>
        <v>1664.6599999999999</v>
      </c>
      <c r="H11" s="8">
        <f t="shared" si="0"/>
        <v>0</v>
      </c>
      <c r="I11" s="8">
        <f t="shared" si="0"/>
        <v>446.54999999999995</v>
      </c>
      <c r="J11" s="8">
        <f t="shared" si="0"/>
        <v>0</v>
      </c>
      <c r="K11" s="8"/>
    </row>
  </sheetData>
  <sheetProtection/>
  <mergeCells count="7">
    <mergeCell ref="A1:K1"/>
    <mergeCell ref="H2:K2"/>
    <mergeCell ref="C3:K3"/>
    <mergeCell ref="A11:B11"/>
    <mergeCell ref="A5:A7"/>
    <mergeCell ref="C5:C7"/>
    <mergeCell ref="A3:B4"/>
  </mergeCells>
  <printOptions/>
  <pageMargins left="0.7479166666666667" right="0" top="0.3937007874015748" bottom="0" header="0.5118110236220472" footer="0.5118110236220472"/>
  <pageSetup horizontalDpi="600" verticalDpi="600" orientation="landscape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任志义</dc:creator>
  <cp:keywords/>
  <dc:description/>
  <cp:lastModifiedBy>Administrator</cp:lastModifiedBy>
  <cp:lastPrinted>2018-09-25T06:31:23Z</cp:lastPrinted>
  <dcterms:created xsi:type="dcterms:W3CDTF">2009-06-15T02:50:02Z</dcterms:created>
  <dcterms:modified xsi:type="dcterms:W3CDTF">2019-08-29T01:25:57Z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